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deschid credite" sheetId="1" r:id="rId1"/>
    <sheet name="borderou trezor" sheetId="2" r:id="rId2"/>
  </sheets>
  <definedNames/>
  <calcPr fullCalcOnLoad="1" refMode="R1C1"/>
</workbook>
</file>

<file path=xl/sharedStrings.xml><?xml version="1.0" encoding="utf-8"?>
<sst xmlns="http://schemas.openxmlformats.org/spreadsheetml/2006/main" count="82" uniqueCount="66">
  <si>
    <t>Nr.</t>
  </si>
  <si>
    <t xml:space="preserve">          Denumirea unitatii</t>
  </si>
  <si>
    <t xml:space="preserve">   TOTAL</t>
  </si>
  <si>
    <t>crt.</t>
  </si>
  <si>
    <t>personal</t>
  </si>
  <si>
    <t>material</t>
  </si>
  <si>
    <t>sociala</t>
  </si>
  <si>
    <t>liceu</t>
  </si>
  <si>
    <t>capital</t>
  </si>
  <si>
    <t>Chelt.</t>
  </si>
  <si>
    <t>O1</t>
  </si>
  <si>
    <t xml:space="preserve">Bani de </t>
  </si>
  <si>
    <t>As.</t>
  </si>
  <si>
    <t>disp.</t>
  </si>
  <si>
    <t>bug</t>
  </si>
  <si>
    <t xml:space="preserve">   TOTAL </t>
  </si>
  <si>
    <t>INSPECTORATUL ŞCOLAR JUDEŢEAN</t>
  </si>
  <si>
    <t xml:space="preserve">           C O V A S N A</t>
  </si>
  <si>
    <t>Liceul Teoretic"Nagy Mozes"Tg.Sec.</t>
  </si>
  <si>
    <t>Gr.Sc.Agricol ''Gaman Janos''Sf.Ghe.</t>
  </si>
  <si>
    <t>Gr.Sc."C-tin Brancusi"Sf.Ghe.</t>
  </si>
  <si>
    <t>Gr.Sc."Kos Karoly"Sf.Ghe.</t>
  </si>
  <si>
    <t>Gr.Sc."Puskas Tivadar"Sf.Ghe.</t>
  </si>
  <si>
    <t>Liceul Teologic Ref.Sf.Ghe.</t>
  </si>
  <si>
    <t>Col.Nat."Mihai Viteazul"Sf.Ghe.</t>
  </si>
  <si>
    <t>Liceul de Arta''Plugor Sandor''Sf.Ghe.</t>
  </si>
  <si>
    <t>Gr.Sc."Apor Peter" Tg.Secuiesc</t>
  </si>
  <si>
    <t>Gr.Sc."Gabor Aron" Tg.Secuiesc</t>
  </si>
  <si>
    <t>Sc.Normala"Bod Peter"Tg.Secuiesc</t>
  </si>
  <si>
    <t>Liceul Teologic Ref.Tg.Secuiesc</t>
  </si>
  <si>
    <t>Gr.Sc."Korosi Csoma Sandor"Covasna</t>
  </si>
  <si>
    <t>Liceul Teoretic "M.Eliade"Int Buzaului</t>
  </si>
  <si>
    <t>lei</t>
  </si>
  <si>
    <t xml:space="preserve">                                    cu sumele repartizate  pe  luna noiembrie  2010</t>
  </si>
  <si>
    <r>
      <t xml:space="preserve">                                       </t>
    </r>
    <r>
      <rPr>
        <b/>
        <u val="single"/>
        <sz val="12"/>
        <rFont val="Arial"/>
        <family val="2"/>
      </rPr>
      <t>B O R D E R O U   nr.101 /26.11.2010</t>
    </r>
  </si>
  <si>
    <t>Gr.Sc."Baroti Szabo David" Baraolt</t>
  </si>
  <si>
    <t>Gr.Sc."N. Balcescu" Int Buzaului</t>
  </si>
  <si>
    <t>Gr.Sc. Ec-Adm "Berde Aron" Sf Ghe</t>
  </si>
  <si>
    <t>Liceul Teoretic"Mikes Kelemen" Sf Ghe.</t>
  </si>
  <si>
    <t>Liceul Teoretic"Szekely Miko" Sf Ghe.</t>
  </si>
  <si>
    <t>INSPECTORATUL ŞCOLAR JUDEŢEAN COVASNA</t>
  </si>
  <si>
    <t xml:space="preserve">      Unitatea şcolară</t>
  </si>
  <si>
    <t xml:space="preserve">din care </t>
  </si>
  <si>
    <t>Septembrie</t>
  </si>
  <si>
    <t xml:space="preserve"> Octombrie</t>
  </si>
  <si>
    <t>Noiembrie</t>
  </si>
  <si>
    <t>Gr.Sc."Baroti Szabo David"Baraolt</t>
  </si>
  <si>
    <t>Gr.Sc."N.Balcescu"Intorsura Buzaului</t>
  </si>
  <si>
    <t>Gr.Sc.Economic-Adm.''Berde Aron''Sf.Ghe.</t>
  </si>
  <si>
    <t>Gr.Sc.Agricol''Gaman Janos'' Sf.Gheorghe</t>
  </si>
  <si>
    <t>Liceul de Arta,, Plugor Sandor,, Sf. Gheorghe</t>
  </si>
  <si>
    <t>Liceul T."Mikes Kelemen"Sf.Ghe.</t>
  </si>
  <si>
    <t>Liceu Teoretic "M.Eliade"Intorsura Buzaului</t>
  </si>
  <si>
    <t>Liceul T."Szekely Miko"Sf.Ghe.</t>
  </si>
  <si>
    <t xml:space="preserve">              TOTAL:</t>
  </si>
  <si>
    <t>Total credite noiembrie 2010</t>
  </si>
  <si>
    <t>Nr. benef. Septembrie-Noiembrie 2010</t>
  </si>
  <si>
    <t>DESCHIDERI DE CREDITE LA DATA DE 26.11.2010</t>
  </si>
  <si>
    <t>Cuantum: 108 LEI / ELEV  / Luna - septembrie</t>
  </si>
  <si>
    <t>Cuantum: 180 LEI / ELEV  / Luna - octombrie</t>
  </si>
  <si>
    <t>Cuantum: 180 LEI  / ELEV  / Luna - noiembrie</t>
  </si>
  <si>
    <t>perioada: SEPTEMBRIE - NOIEMBRIE 2010</t>
  </si>
  <si>
    <t>Nr.        crt.</t>
  </si>
  <si>
    <t>CONTABIL SEF</t>
  </si>
  <si>
    <t>Foldes Iren</t>
  </si>
  <si>
    <t xml:space="preserve">     Foldes Iren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</si>
</sst>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20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8" fillId="0" borderId="15" xfId="0" applyFont="1" applyBorder="1" applyAlignment="1">
      <alignment/>
    </xf>
    <xf numFmtId="3" fontId="8" fillId="0" borderId="27" xfId="0" applyNumberFormat="1" applyFont="1" applyBorder="1" applyAlignment="1">
      <alignment horizontal="center"/>
    </xf>
    <xf numFmtId="3" fontId="8" fillId="0" borderId="45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6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13">
      <selection activeCell="G35" sqref="G35:H36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47.421875" style="0" customWidth="1"/>
    <col min="4" max="4" width="12.00390625" style="0" customWidth="1"/>
    <col min="5" max="5" width="13.57421875" style="0" customWidth="1"/>
    <col min="6" max="6" width="12.7109375" style="0" customWidth="1"/>
    <col min="7" max="7" width="13.8515625" style="0" customWidth="1"/>
    <col min="8" max="8" width="15.00390625" style="0" customWidth="1"/>
  </cols>
  <sheetData>
    <row r="1" spans="2:8" ht="15.75">
      <c r="B1" s="58"/>
      <c r="C1" s="59" t="s">
        <v>40</v>
      </c>
      <c r="D1" s="58"/>
      <c r="E1" s="58"/>
      <c r="F1" s="58"/>
      <c r="G1" s="58"/>
      <c r="H1" s="58"/>
    </row>
    <row r="2" spans="2:8" ht="15.75">
      <c r="B2" s="58"/>
      <c r="C2" s="58"/>
      <c r="D2" s="58"/>
      <c r="E2" s="58"/>
      <c r="F2" s="58"/>
      <c r="G2" s="58"/>
      <c r="H2" s="58"/>
    </row>
    <row r="3" spans="2:8" ht="15.75">
      <c r="B3" s="60"/>
      <c r="C3" s="60"/>
      <c r="D3" s="60"/>
      <c r="E3" s="60"/>
      <c r="F3" s="60"/>
      <c r="G3" s="58"/>
      <c r="H3" s="58"/>
    </row>
    <row r="4" spans="2:8" ht="15.75">
      <c r="B4" s="60"/>
      <c r="C4" s="100" t="s">
        <v>57</v>
      </c>
      <c r="D4" s="100"/>
      <c r="E4" s="100"/>
      <c r="F4" s="100"/>
      <c r="G4" s="100"/>
      <c r="H4" s="100"/>
    </row>
    <row r="5" spans="2:8" ht="15.75">
      <c r="B5" s="60"/>
      <c r="C5" s="100" t="s">
        <v>61</v>
      </c>
      <c r="D5" s="100"/>
      <c r="E5" s="100"/>
      <c r="F5" s="100"/>
      <c r="G5" s="100"/>
      <c r="H5" s="100"/>
    </row>
    <row r="6" spans="2:8" ht="15.75">
      <c r="B6" s="60"/>
      <c r="C6" s="61"/>
      <c r="D6" s="61"/>
      <c r="E6" s="61"/>
      <c r="F6" s="61"/>
      <c r="G6" s="61"/>
      <c r="H6" s="61"/>
    </row>
    <row r="7" spans="2:8" ht="15.75">
      <c r="B7" s="60"/>
      <c r="C7" s="61"/>
      <c r="D7" s="61"/>
      <c r="E7" s="61"/>
      <c r="F7" s="61"/>
      <c r="G7" s="61"/>
      <c r="H7" s="61"/>
    </row>
    <row r="8" spans="2:9" ht="15.75">
      <c r="B8" s="62"/>
      <c r="C8" s="62" t="s">
        <v>58</v>
      </c>
      <c r="D8" s="58"/>
      <c r="E8" s="59"/>
      <c r="F8" s="59"/>
      <c r="G8" s="58"/>
      <c r="H8" s="58"/>
      <c r="I8" s="56"/>
    </row>
    <row r="9" spans="2:9" ht="15.75">
      <c r="B9" s="62"/>
      <c r="C9" s="62" t="s">
        <v>59</v>
      </c>
      <c r="D9" s="58"/>
      <c r="E9" s="59"/>
      <c r="F9" s="59"/>
      <c r="G9" s="58"/>
      <c r="H9" s="58"/>
      <c r="I9" s="57"/>
    </row>
    <row r="10" spans="2:8" ht="15.75">
      <c r="B10" s="59"/>
      <c r="C10" s="62" t="s">
        <v>60</v>
      </c>
      <c r="D10" s="58"/>
      <c r="E10" s="59"/>
      <c r="F10" s="59"/>
      <c r="G10" s="58"/>
      <c r="H10" s="58"/>
    </row>
    <row r="11" spans="2:8" ht="16.5" thickBot="1">
      <c r="B11" s="60"/>
      <c r="C11" s="60"/>
      <c r="D11" s="58"/>
      <c r="E11" s="58"/>
      <c r="F11" s="58"/>
      <c r="G11" s="58"/>
      <c r="H11" s="91" t="s">
        <v>32</v>
      </c>
    </row>
    <row r="12" spans="2:8" ht="15.75" customHeight="1">
      <c r="B12" s="92"/>
      <c r="C12" s="63"/>
      <c r="D12" s="101" t="s">
        <v>56</v>
      </c>
      <c r="E12" s="103" t="s">
        <v>55</v>
      </c>
      <c r="F12" s="105" t="s">
        <v>42</v>
      </c>
      <c r="G12" s="106"/>
      <c r="H12" s="107"/>
    </row>
    <row r="13" spans="2:8" ht="47.25" customHeight="1" thickBot="1">
      <c r="B13" s="93" t="s">
        <v>62</v>
      </c>
      <c r="C13" s="64" t="s">
        <v>41</v>
      </c>
      <c r="D13" s="102"/>
      <c r="E13" s="104"/>
      <c r="F13" s="65" t="s">
        <v>43</v>
      </c>
      <c r="G13" s="66" t="s">
        <v>44</v>
      </c>
      <c r="H13" s="67" t="s">
        <v>45</v>
      </c>
    </row>
    <row r="14" spans="2:8" ht="15.75">
      <c r="B14" s="68">
        <v>1</v>
      </c>
      <c r="C14" s="80" t="s">
        <v>24</v>
      </c>
      <c r="D14" s="69">
        <v>28</v>
      </c>
      <c r="E14" s="70">
        <f>F14+G14+H14</f>
        <v>13104</v>
      </c>
      <c r="F14" s="71">
        <f aca="true" t="shared" si="0" ref="F14:F32">D14*108</f>
        <v>3024</v>
      </c>
      <c r="G14" s="72">
        <f aca="true" t="shared" si="1" ref="G14:G32">D14*180</f>
        <v>5040</v>
      </c>
      <c r="H14" s="73">
        <f aca="true" t="shared" si="2" ref="H14:H32">D14*180</f>
        <v>5040</v>
      </c>
    </row>
    <row r="15" spans="2:8" ht="15.75">
      <c r="B15" s="74">
        <v>2</v>
      </c>
      <c r="C15" s="75" t="s">
        <v>26</v>
      </c>
      <c r="D15" s="69">
        <v>138</v>
      </c>
      <c r="E15" s="76">
        <f aca="true" t="shared" si="3" ref="E15:E33">F15+G15+H15</f>
        <v>64584</v>
      </c>
      <c r="F15" s="77">
        <f t="shared" si="0"/>
        <v>14904</v>
      </c>
      <c r="G15" s="78">
        <f t="shared" si="1"/>
        <v>24840</v>
      </c>
      <c r="H15" s="79">
        <f t="shared" si="2"/>
        <v>24840</v>
      </c>
    </row>
    <row r="16" spans="2:8" ht="15.75">
      <c r="B16" s="74">
        <v>3</v>
      </c>
      <c r="C16" s="75" t="s">
        <v>46</v>
      </c>
      <c r="D16" s="69">
        <v>75</v>
      </c>
      <c r="E16" s="76">
        <f t="shared" si="3"/>
        <v>35100</v>
      </c>
      <c r="F16" s="77">
        <f t="shared" si="0"/>
        <v>8100</v>
      </c>
      <c r="G16" s="78">
        <f t="shared" si="1"/>
        <v>13500</v>
      </c>
      <c r="H16" s="79">
        <f t="shared" si="2"/>
        <v>13500</v>
      </c>
    </row>
    <row r="17" spans="2:8" ht="15.75">
      <c r="B17" s="74">
        <v>4</v>
      </c>
      <c r="C17" s="80" t="s">
        <v>20</v>
      </c>
      <c r="D17" s="69">
        <v>83</v>
      </c>
      <c r="E17" s="76">
        <f t="shared" si="3"/>
        <v>38844</v>
      </c>
      <c r="F17" s="77">
        <f t="shared" si="0"/>
        <v>8964</v>
      </c>
      <c r="G17" s="78">
        <f t="shared" si="1"/>
        <v>14940</v>
      </c>
      <c r="H17" s="79">
        <f t="shared" si="2"/>
        <v>14940</v>
      </c>
    </row>
    <row r="18" spans="2:8" ht="15.75" customHeight="1">
      <c r="B18" s="74">
        <v>5</v>
      </c>
      <c r="C18" s="75" t="s">
        <v>27</v>
      </c>
      <c r="D18" s="69">
        <v>83</v>
      </c>
      <c r="E18" s="76">
        <f t="shared" si="3"/>
        <v>38844</v>
      </c>
      <c r="F18" s="77">
        <f t="shared" si="0"/>
        <v>8964</v>
      </c>
      <c r="G18" s="78">
        <f t="shared" si="1"/>
        <v>14940</v>
      </c>
      <c r="H18" s="79">
        <f t="shared" si="2"/>
        <v>14940</v>
      </c>
    </row>
    <row r="19" spans="2:8" ht="15.75">
      <c r="B19" s="74">
        <v>6</v>
      </c>
      <c r="C19" s="75" t="s">
        <v>30</v>
      </c>
      <c r="D19" s="69">
        <v>104</v>
      </c>
      <c r="E19" s="76">
        <f t="shared" si="3"/>
        <v>48672</v>
      </c>
      <c r="F19" s="77">
        <f t="shared" si="0"/>
        <v>11232</v>
      </c>
      <c r="G19" s="78">
        <f t="shared" si="1"/>
        <v>18720</v>
      </c>
      <c r="H19" s="79">
        <f t="shared" si="2"/>
        <v>18720</v>
      </c>
    </row>
    <row r="20" spans="2:8" ht="15.75">
      <c r="B20" s="74">
        <v>7</v>
      </c>
      <c r="C20" s="75" t="s">
        <v>21</v>
      </c>
      <c r="D20" s="69">
        <v>74</v>
      </c>
      <c r="E20" s="76">
        <f t="shared" si="3"/>
        <v>34632</v>
      </c>
      <c r="F20" s="77">
        <f t="shared" si="0"/>
        <v>7992</v>
      </c>
      <c r="G20" s="78">
        <f t="shared" si="1"/>
        <v>13320</v>
      </c>
      <c r="H20" s="79">
        <f t="shared" si="2"/>
        <v>13320</v>
      </c>
    </row>
    <row r="21" spans="2:8" ht="15.75">
      <c r="B21" s="74">
        <v>8</v>
      </c>
      <c r="C21" s="75" t="s">
        <v>47</v>
      </c>
      <c r="D21" s="69">
        <v>152</v>
      </c>
      <c r="E21" s="76">
        <f t="shared" si="3"/>
        <v>71136</v>
      </c>
      <c r="F21" s="77">
        <f t="shared" si="0"/>
        <v>16416</v>
      </c>
      <c r="G21" s="78">
        <f t="shared" si="1"/>
        <v>27360</v>
      </c>
      <c r="H21" s="79">
        <f t="shared" si="2"/>
        <v>27360</v>
      </c>
    </row>
    <row r="22" spans="2:8" ht="15.75">
      <c r="B22" s="74">
        <v>9</v>
      </c>
      <c r="C22" s="75" t="s">
        <v>22</v>
      </c>
      <c r="D22" s="69">
        <v>37</v>
      </c>
      <c r="E22" s="76">
        <f t="shared" si="3"/>
        <v>17316</v>
      </c>
      <c r="F22" s="77">
        <f t="shared" si="0"/>
        <v>3996</v>
      </c>
      <c r="G22" s="78">
        <f t="shared" si="1"/>
        <v>6660</v>
      </c>
      <c r="H22" s="79">
        <f t="shared" si="2"/>
        <v>6660</v>
      </c>
    </row>
    <row r="23" spans="2:8" ht="15.75">
      <c r="B23" s="74">
        <v>10</v>
      </c>
      <c r="C23" s="75" t="s">
        <v>48</v>
      </c>
      <c r="D23" s="69">
        <v>77</v>
      </c>
      <c r="E23" s="76">
        <f t="shared" si="3"/>
        <v>36036</v>
      </c>
      <c r="F23" s="77">
        <f t="shared" si="0"/>
        <v>8316</v>
      </c>
      <c r="G23" s="78">
        <f t="shared" si="1"/>
        <v>13860</v>
      </c>
      <c r="H23" s="79">
        <f t="shared" si="2"/>
        <v>13860</v>
      </c>
    </row>
    <row r="24" spans="2:8" ht="15.75">
      <c r="B24" s="74">
        <v>11</v>
      </c>
      <c r="C24" s="80" t="s">
        <v>49</v>
      </c>
      <c r="D24" s="69">
        <v>28</v>
      </c>
      <c r="E24" s="76">
        <f t="shared" si="3"/>
        <v>13104</v>
      </c>
      <c r="F24" s="77">
        <f t="shared" si="0"/>
        <v>3024</v>
      </c>
      <c r="G24" s="78">
        <f t="shared" si="1"/>
        <v>5040</v>
      </c>
      <c r="H24" s="79">
        <f t="shared" si="2"/>
        <v>5040</v>
      </c>
    </row>
    <row r="25" spans="2:8" ht="15.75">
      <c r="B25" s="74">
        <v>12</v>
      </c>
      <c r="C25" s="75" t="s">
        <v>50</v>
      </c>
      <c r="D25" s="69">
        <v>17</v>
      </c>
      <c r="E25" s="76">
        <f t="shared" si="3"/>
        <v>7956</v>
      </c>
      <c r="F25" s="77">
        <f t="shared" si="0"/>
        <v>1836</v>
      </c>
      <c r="G25" s="78">
        <f t="shared" si="1"/>
        <v>3060</v>
      </c>
      <c r="H25" s="79">
        <f t="shared" si="2"/>
        <v>3060</v>
      </c>
    </row>
    <row r="26" spans="2:8" ht="15.75">
      <c r="B26" s="74">
        <v>13</v>
      </c>
      <c r="C26" s="75" t="s">
        <v>23</v>
      </c>
      <c r="D26" s="69">
        <v>12</v>
      </c>
      <c r="E26" s="76">
        <f t="shared" si="3"/>
        <v>5616</v>
      </c>
      <c r="F26" s="77">
        <f t="shared" si="0"/>
        <v>1296</v>
      </c>
      <c r="G26" s="78">
        <f t="shared" si="1"/>
        <v>2160</v>
      </c>
      <c r="H26" s="79">
        <f t="shared" si="2"/>
        <v>2160</v>
      </c>
    </row>
    <row r="27" spans="2:8" ht="15.75">
      <c r="B27" s="74">
        <v>14</v>
      </c>
      <c r="C27" s="75" t="s">
        <v>29</v>
      </c>
      <c r="D27" s="69">
        <v>25</v>
      </c>
      <c r="E27" s="76">
        <f t="shared" si="3"/>
        <v>11700</v>
      </c>
      <c r="F27" s="77">
        <f t="shared" si="0"/>
        <v>2700</v>
      </c>
      <c r="G27" s="78">
        <f t="shared" si="1"/>
        <v>4500</v>
      </c>
      <c r="H27" s="79">
        <f t="shared" si="2"/>
        <v>4500</v>
      </c>
    </row>
    <row r="28" spans="2:8" ht="15.75">
      <c r="B28" s="74">
        <v>15</v>
      </c>
      <c r="C28" s="75" t="s">
        <v>51</v>
      </c>
      <c r="D28" s="69">
        <v>13</v>
      </c>
      <c r="E28" s="76">
        <f t="shared" si="3"/>
        <v>6084</v>
      </c>
      <c r="F28" s="77">
        <f t="shared" si="0"/>
        <v>1404</v>
      </c>
      <c r="G28" s="78">
        <f t="shared" si="1"/>
        <v>2340</v>
      </c>
      <c r="H28" s="79">
        <f t="shared" si="2"/>
        <v>2340</v>
      </c>
    </row>
    <row r="29" spans="2:8" ht="15.75">
      <c r="B29" s="74">
        <v>16</v>
      </c>
      <c r="C29" s="75" t="s">
        <v>52</v>
      </c>
      <c r="D29" s="69">
        <v>104</v>
      </c>
      <c r="E29" s="76">
        <f t="shared" si="3"/>
        <v>48672</v>
      </c>
      <c r="F29" s="77">
        <f t="shared" si="0"/>
        <v>11232</v>
      </c>
      <c r="G29" s="78">
        <f t="shared" si="1"/>
        <v>18720</v>
      </c>
      <c r="H29" s="79">
        <f t="shared" si="2"/>
        <v>18720</v>
      </c>
    </row>
    <row r="30" spans="2:8" ht="15.75">
      <c r="B30" s="74">
        <v>17</v>
      </c>
      <c r="C30" s="75" t="s">
        <v>18</v>
      </c>
      <c r="D30" s="69">
        <v>43</v>
      </c>
      <c r="E30" s="76">
        <f t="shared" si="3"/>
        <v>20124</v>
      </c>
      <c r="F30" s="77">
        <f t="shared" si="0"/>
        <v>4644</v>
      </c>
      <c r="G30" s="78">
        <f t="shared" si="1"/>
        <v>7740</v>
      </c>
      <c r="H30" s="79">
        <f t="shared" si="2"/>
        <v>7740</v>
      </c>
    </row>
    <row r="31" spans="2:8" ht="15.75">
      <c r="B31" s="74">
        <v>18</v>
      </c>
      <c r="C31" s="75" t="s">
        <v>53</v>
      </c>
      <c r="D31" s="69">
        <v>17</v>
      </c>
      <c r="E31" s="76">
        <f t="shared" si="3"/>
        <v>7956</v>
      </c>
      <c r="F31" s="77">
        <f t="shared" si="0"/>
        <v>1836</v>
      </c>
      <c r="G31" s="78">
        <f t="shared" si="1"/>
        <v>3060</v>
      </c>
      <c r="H31" s="79">
        <f t="shared" si="2"/>
        <v>3060</v>
      </c>
    </row>
    <row r="32" spans="2:8" ht="16.5" thickBot="1">
      <c r="B32" s="74">
        <v>19</v>
      </c>
      <c r="C32" s="75" t="s">
        <v>28</v>
      </c>
      <c r="D32" s="81">
        <v>35</v>
      </c>
      <c r="E32" s="82">
        <f t="shared" si="3"/>
        <v>16380</v>
      </c>
      <c r="F32" s="77">
        <f t="shared" si="0"/>
        <v>3780</v>
      </c>
      <c r="G32" s="78">
        <f t="shared" si="1"/>
        <v>6300</v>
      </c>
      <c r="H32" s="79">
        <f t="shared" si="2"/>
        <v>6300</v>
      </c>
    </row>
    <row r="33" spans="2:8" ht="16.5" thickBot="1">
      <c r="B33" s="83"/>
      <c r="C33" s="84" t="s">
        <v>54</v>
      </c>
      <c r="D33" s="90">
        <f>SUM(D14:D32)</f>
        <v>1145</v>
      </c>
      <c r="E33" s="85">
        <f t="shared" si="3"/>
        <v>535860</v>
      </c>
      <c r="F33" s="86">
        <f>SUM(F14:F32)</f>
        <v>123660</v>
      </c>
      <c r="G33" s="86">
        <f>SUM(G14:G32)</f>
        <v>206100</v>
      </c>
      <c r="H33" s="85">
        <f>SUM(H14:H32)</f>
        <v>206100</v>
      </c>
    </row>
    <row r="34" spans="2:8" ht="15.75">
      <c r="B34" s="60"/>
      <c r="C34" s="60"/>
      <c r="D34" s="60"/>
      <c r="E34" s="60"/>
      <c r="F34" s="60"/>
      <c r="G34" s="58"/>
      <c r="H34" s="87"/>
    </row>
    <row r="35" spans="2:8" ht="15.75">
      <c r="B35" s="60"/>
      <c r="C35" s="60"/>
      <c r="D35" s="60"/>
      <c r="E35" s="60"/>
      <c r="F35" s="60"/>
      <c r="G35" s="94" t="s">
        <v>63</v>
      </c>
      <c r="H35" s="95"/>
    </row>
    <row r="36" spans="2:8" ht="15.75">
      <c r="B36" s="60"/>
      <c r="C36" s="60"/>
      <c r="D36" s="60"/>
      <c r="E36" s="60"/>
      <c r="F36" s="60"/>
      <c r="G36" s="96" t="s">
        <v>64</v>
      </c>
      <c r="H36" s="95"/>
    </row>
    <row r="37" spans="2:8" ht="15.75">
      <c r="B37" s="60"/>
      <c r="C37" s="60"/>
      <c r="D37" s="60"/>
      <c r="E37" s="60"/>
      <c r="F37" s="60"/>
      <c r="G37" s="58"/>
      <c r="H37" s="87"/>
    </row>
    <row r="38" spans="2:8" ht="15.75">
      <c r="B38" s="58"/>
      <c r="C38" s="58"/>
      <c r="D38" s="58"/>
      <c r="E38" s="58"/>
      <c r="F38" s="58"/>
      <c r="G38" s="58"/>
      <c r="H38" s="58"/>
    </row>
    <row r="39" spans="2:8" ht="15.75">
      <c r="B39" s="58"/>
      <c r="C39" s="59"/>
      <c r="D39" s="58"/>
      <c r="E39" s="58"/>
      <c r="F39" s="59"/>
      <c r="G39" s="58"/>
      <c r="H39" s="58"/>
    </row>
    <row r="40" spans="2:8" ht="15.75">
      <c r="B40" s="58"/>
      <c r="C40" s="88"/>
      <c r="D40" s="58"/>
      <c r="E40" s="58"/>
      <c r="F40" s="59"/>
      <c r="G40" s="58"/>
      <c r="H40" s="87"/>
    </row>
    <row r="41" spans="2:8" ht="15.75">
      <c r="B41" s="58"/>
      <c r="C41" s="89"/>
      <c r="D41" s="58"/>
      <c r="E41" s="58"/>
      <c r="F41" s="58"/>
      <c r="G41" s="58"/>
      <c r="H41" s="58"/>
    </row>
    <row r="42" spans="2:8" ht="15.75">
      <c r="B42" s="58"/>
      <c r="C42" s="88"/>
      <c r="D42" s="58"/>
      <c r="E42" s="58"/>
      <c r="F42" s="58"/>
      <c r="G42" s="58"/>
      <c r="H42" s="58"/>
    </row>
  </sheetData>
  <sheetProtection/>
  <mergeCells count="5">
    <mergeCell ref="C4:H4"/>
    <mergeCell ref="C5:H5"/>
    <mergeCell ref="D12:D13"/>
    <mergeCell ref="E12:E13"/>
    <mergeCell ref="F12:H12"/>
  </mergeCells>
  <printOptions/>
  <pageMargins left="0.42" right="0.21" top="0.39" bottom="0.25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7">
      <selection activeCell="E48" sqref="E48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4.8515625" style="0" customWidth="1"/>
    <col min="4" max="4" width="34.57421875" style="0" customWidth="1"/>
    <col min="5" max="5" width="9.00390625" style="0" customWidth="1"/>
    <col min="6" max="6" width="8.8515625" style="0" customWidth="1"/>
    <col min="7" max="7" width="9.00390625" style="0" customWidth="1"/>
    <col min="8" max="8" width="9.57421875" style="0" customWidth="1"/>
    <col min="9" max="9" width="9.00390625" style="0" customWidth="1"/>
    <col min="11" max="11" width="11.8515625" style="0" customWidth="1"/>
  </cols>
  <sheetData>
    <row r="2" spans="1:4" ht="12.75">
      <c r="A2" s="1"/>
      <c r="B2" s="11"/>
      <c r="C2" s="11" t="s">
        <v>16</v>
      </c>
      <c r="D2" s="11"/>
    </row>
    <row r="3" spans="2:5" ht="12.75">
      <c r="B3" s="1"/>
      <c r="C3" s="1"/>
      <c r="D3" s="14" t="s">
        <v>17</v>
      </c>
      <c r="E3" s="1"/>
    </row>
    <row r="4" spans="2:5" ht="12.75">
      <c r="B4" s="1"/>
      <c r="C4" s="1"/>
      <c r="D4" s="14"/>
      <c r="E4" s="1"/>
    </row>
    <row r="5" spans="2:5" ht="12.75">
      <c r="B5" s="1"/>
      <c r="C5" s="1"/>
      <c r="D5" s="14"/>
      <c r="E5" s="1"/>
    </row>
    <row r="6" spans="2:5" ht="12.75">
      <c r="B6" s="1"/>
      <c r="C6" s="1"/>
      <c r="D6" s="14"/>
      <c r="E6" s="1"/>
    </row>
    <row r="8" spans="4:10" ht="15.75">
      <c r="D8" s="47" t="s">
        <v>34</v>
      </c>
      <c r="E8" s="47"/>
      <c r="F8" s="48"/>
      <c r="G8" s="48"/>
      <c r="H8" s="49"/>
      <c r="I8" s="49"/>
      <c r="J8" s="49"/>
    </row>
    <row r="10" spans="4:10" ht="12.75">
      <c r="D10" s="50" t="s">
        <v>33</v>
      </c>
      <c r="E10" s="51"/>
      <c r="F10" s="51"/>
      <c r="G10" s="51"/>
      <c r="H10" s="51"/>
      <c r="I10" s="51"/>
      <c r="J10" s="5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ht="13.5" thickBot="1">
      <c r="J15" s="46" t="s">
        <v>32</v>
      </c>
    </row>
    <row r="16" spans="2:12" ht="12.75">
      <c r="B16" s="6" t="s">
        <v>0</v>
      </c>
      <c r="C16" s="6" t="s">
        <v>0</v>
      </c>
      <c r="D16" s="31" t="s">
        <v>1</v>
      </c>
      <c r="E16" s="33" t="s">
        <v>2</v>
      </c>
      <c r="F16" s="5" t="s">
        <v>9</v>
      </c>
      <c r="G16" s="4" t="s">
        <v>9</v>
      </c>
      <c r="H16" s="43" t="s">
        <v>12</v>
      </c>
      <c r="I16" s="6" t="s">
        <v>11</v>
      </c>
      <c r="J16" s="15" t="s">
        <v>9</v>
      </c>
      <c r="K16" s="3"/>
      <c r="L16" s="56"/>
    </row>
    <row r="17" spans="2:12" ht="13.5" thickBot="1">
      <c r="B17" s="7" t="s">
        <v>3</v>
      </c>
      <c r="C17" s="7" t="s">
        <v>13</v>
      </c>
      <c r="D17" s="3"/>
      <c r="E17" s="34"/>
      <c r="F17" s="23" t="s">
        <v>4</v>
      </c>
      <c r="G17" s="24" t="s">
        <v>5</v>
      </c>
      <c r="H17" s="44" t="s">
        <v>6</v>
      </c>
      <c r="I17" s="8" t="s">
        <v>7</v>
      </c>
      <c r="J17" s="22" t="s">
        <v>8</v>
      </c>
      <c r="K17" s="3"/>
      <c r="L17" s="56"/>
    </row>
    <row r="18" spans="2:12" ht="13.5" thickBot="1">
      <c r="B18" s="8"/>
      <c r="C18" s="8" t="s">
        <v>14</v>
      </c>
      <c r="D18" s="32"/>
      <c r="E18" s="21" t="s">
        <v>10</v>
      </c>
      <c r="F18" s="13">
        <v>10</v>
      </c>
      <c r="G18" s="16">
        <v>20</v>
      </c>
      <c r="H18" s="42">
        <v>57</v>
      </c>
      <c r="I18" s="20">
        <v>59</v>
      </c>
      <c r="J18" s="45">
        <v>71</v>
      </c>
      <c r="K18" s="18"/>
      <c r="L18" s="57"/>
    </row>
    <row r="19" spans="2:11" ht="12.75">
      <c r="B19" s="9">
        <v>1</v>
      </c>
      <c r="C19" s="10">
        <v>693</v>
      </c>
      <c r="D19" s="29" t="s">
        <v>19</v>
      </c>
      <c r="E19" s="26">
        <f aca="true" t="shared" si="0" ref="E19:E37">SUM(F19:J19,)</f>
        <v>13104</v>
      </c>
      <c r="F19" s="53"/>
      <c r="G19" s="35"/>
      <c r="H19" s="39"/>
      <c r="I19" s="54">
        <v>13104</v>
      </c>
      <c r="J19" s="55"/>
      <c r="K19" s="19"/>
    </row>
    <row r="20" spans="2:11" ht="12.75">
      <c r="B20" s="10">
        <v>2</v>
      </c>
      <c r="C20" s="10">
        <v>694</v>
      </c>
      <c r="D20" s="28" t="s">
        <v>20</v>
      </c>
      <c r="E20" s="26">
        <f t="shared" si="0"/>
        <v>38844</v>
      </c>
      <c r="F20" s="53"/>
      <c r="G20" s="35"/>
      <c r="H20" s="38"/>
      <c r="I20" s="54">
        <v>38844</v>
      </c>
      <c r="J20" s="55"/>
      <c r="K20" s="19"/>
    </row>
    <row r="21" spans="2:11" ht="12.75">
      <c r="B21" s="10">
        <v>3</v>
      </c>
      <c r="C21" s="10">
        <v>695</v>
      </c>
      <c r="D21" s="28" t="s">
        <v>37</v>
      </c>
      <c r="E21" s="26">
        <f t="shared" si="0"/>
        <v>36036</v>
      </c>
      <c r="F21" s="53"/>
      <c r="G21" s="35"/>
      <c r="H21" s="38"/>
      <c r="I21" s="54">
        <v>36036</v>
      </c>
      <c r="J21" s="55"/>
      <c r="K21" s="19"/>
    </row>
    <row r="22" spans="2:11" ht="12.75">
      <c r="B22" s="9">
        <v>4</v>
      </c>
      <c r="C22" s="10">
        <v>696</v>
      </c>
      <c r="D22" s="28" t="s">
        <v>21</v>
      </c>
      <c r="E22" s="26">
        <f t="shared" si="0"/>
        <v>34632</v>
      </c>
      <c r="F22" s="53"/>
      <c r="G22" s="35"/>
      <c r="H22" s="38"/>
      <c r="I22" s="54">
        <v>34632</v>
      </c>
      <c r="J22" s="55"/>
      <c r="K22" s="19"/>
    </row>
    <row r="23" spans="2:11" ht="12.75">
      <c r="B23" s="10">
        <v>5</v>
      </c>
      <c r="C23" s="10">
        <v>697</v>
      </c>
      <c r="D23" s="28" t="s">
        <v>22</v>
      </c>
      <c r="E23" s="26">
        <f t="shared" si="0"/>
        <v>17316</v>
      </c>
      <c r="F23" s="53"/>
      <c r="G23" s="35"/>
      <c r="H23" s="38"/>
      <c r="I23" s="54">
        <v>17316</v>
      </c>
      <c r="J23" s="55"/>
      <c r="K23" s="19"/>
    </row>
    <row r="24" spans="2:11" ht="12.75">
      <c r="B24" s="10">
        <v>6</v>
      </c>
      <c r="C24" s="10">
        <v>698</v>
      </c>
      <c r="D24" s="28" t="s">
        <v>39</v>
      </c>
      <c r="E24" s="26">
        <f t="shared" si="0"/>
        <v>7956</v>
      </c>
      <c r="F24" s="53"/>
      <c r="G24" s="35"/>
      <c r="H24" s="38"/>
      <c r="I24" s="54">
        <v>7956</v>
      </c>
      <c r="J24" s="55"/>
      <c r="K24" s="19"/>
    </row>
    <row r="25" spans="2:11" ht="12.75">
      <c r="B25" s="9">
        <v>7</v>
      </c>
      <c r="C25" s="10">
        <v>699</v>
      </c>
      <c r="D25" s="28" t="s">
        <v>23</v>
      </c>
      <c r="E25" s="26">
        <f t="shared" si="0"/>
        <v>5616</v>
      </c>
      <c r="F25" s="53"/>
      <c r="G25" s="35"/>
      <c r="H25" s="38"/>
      <c r="I25" s="54">
        <v>5616</v>
      </c>
      <c r="J25" s="55"/>
      <c r="K25" s="19"/>
    </row>
    <row r="26" spans="2:11" ht="12.75">
      <c r="B26" s="10">
        <v>8</v>
      </c>
      <c r="C26" s="10">
        <v>700</v>
      </c>
      <c r="D26" s="28" t="s">
        <v>24</v>
      </c>
      <c r="E26" s="26">
        <f t="shared" si="0"/>
        <v>13104</v>
      </c>
      <c r="F26" s="53"/>
      <c r="G26" s="35"/>
      <c r="H26" s="38"/>
      <c r="I26" s="54">
        <v>13104</v>
      </c>
      <c r="J26" s="55"/>
      <c r="K26" s="19"/>
    </row>
    <row r="27" spans="2:11" ht="12.75">
      <c r="B27" s="10">
        <v>9</v>
      </c>
      <c r="C27" s="10">
        <v>701</v>
      </c>
      <c r="D27" s="28" t="s">
        <v>38</v>
      </c>
      <c r="E27" s="26">
        <f t="shared" si="0"/>
        <v>6084</v>
      </c>
      <c r="F27" s="53"/>
      <c r="G27" s="35"/>
      <c r="H27" s="38"/>
      <c r="I27" s="54">
        <v>6084</v>
      </c>
      <c r="J27" s="55"/>
      <c r="K27" s="19"/>
    </row>
    <row r="28" spans="2:11" ht="12.75">
      <c r="B28" s="9">
        <v>10</v>
      </c>
      <c r="C28" s="10">
        <v>702</v>
      </c>
      <c r="D28" s="28" t="s">
        <v>25</v>
      </c>
      <c r="E28" s="26">
        <f t="shared" si="0"/>
        <v>7956</v>
      </c>
      <c r="F28" s="53"/>
      <c r="G28" s="35"/>
      <c r="H28" s="38"/>
      <c r="I28" s="54">
        <v>7956</v>
      </c>
      <c r="J28" s="55"/>
      <c r="K28" s="19"/>
    </row>
    <row r="29" spans="2:11" ht="12.75">
      <c r="B29" s="10">
        <v>11</v>
      </c>
      <c r="C29" s="10">
        <v>703</v>
      </c>
      <c r="D29" s="28" t="s">
        <v>18</v>
      </c>
      <c r="E29" s="26">
        <f t="shared" si="0"/>
        <v>20124</v>
      </c>
      <c r="F29" s="53"/>
      <c r="G29" s="36"/>
      <c r="H29" s="40"/>
      <c r="I29" s="54">
        <v>20124</v>
      </c>
      <c r="J29" s="55"/>
      <c r="K29" s="19"/>
    </row>
    <row r="30" spans="2:11" ht="12.75">
      <c r="B30" s="10">
        <v>12</v>
      </c>
      <c r="C30" s="10">
        <v>704</v>
      </c>
      <c r="D30" s="28" t="s">
        <v>26</v>
      </c>
      <c r="E30" s="26">
        <f t="shared" si="0"/>
        <v>64584</v>
      </c>
      <c r="F30" s="53"/>
      <c r="G30" s="36"/>
      <c r="H30" s="40"/>
      <c r="I30" s="54">
        <v>64584</v>
      </c>
      <c r="J30" s="55"/>
      <c r="K30" s="19"/>
    </row>
    <row r="31" spans="2:11" ht="14.25">
      <c r="B31" s="9">
        <v>13</v>
      </c>
      <c r="C31" s="10">
        <v>705</v>
      </c>
      <c r="D31" s="28" t="s">
        <v>27</v>
      </c>
      <c r="E31" s="26">
        <f t="shared" si="0"/>
        <v>38844</v>
      </c>
      <c r="F31" s="53"/>
      <c r="G31" s="37"/>
      <c r="H31" s="40"/>
      <c r="I31" s="54">
        <v>38844</v>
      </c>
      <c r="J31" s="55"/>
      <c r="K31" s="19"/>
    </row>
    <row r="32" spans="2:11" ht="12.75">
      <c r="B32" s="10">
        <v>14</v>
      </c>
      <c r="C32" s="10">
        <v>706</v>
      </c>
      <c r="D32" s="28" t="s">
        <v>28</v>
      </c>
      <c r="E32" s="26">
        <f t="shared" si="0"/>
        <v>16380</v>
      </c>
      <c r="F32" s="53"/>
      <c r="G32" s="36"/>
      <c r="H32" s="40"/>
      <c r="I32" s="54">
        <v>16380</v>
      </c>
      <c r="J32" s="55"/>
      <c r="K32" s="19"/>
    </row>
    <row r="33" spans="2:11" ht="12.75">
      <c r="B33" s="10">
        <v>15</v>
      </c>
      <c r="C33" s="10">
        <v>707</v>
      </c>
      <c r="D33" s="28" t="s">
        <v>29</v>
      </c>
      <c r="E33" s="26">
        <f t="shared" si="0"/>
        <v>11700</v>
      </c>
      <c r="F33" s="53"/>
      <c r="G33" s="36"/>
      <c r="H33" s="40"/>
      <c r="I33" s="54">
        <v>11700</v>
      </c>
      <c r="J33" s="55"/>
      <c r="K33" s="19"/>
    </row>
    <row r="34" spans="2:11" ht="12.75">
      <c r="B34" s="9">
        <v>16</v>
      </c>
      <c r="C34" s="10">
        <v>708</v>
      </c>
      <c r="D34" s="30" t="s">
        <v>30</v>
      </c>
      <c r="E34" s="26">
        <f t="shared" si="0"/>
        <v>48672</v>
      </c>
      <c r="F34" s="53"/>
      <c r="G34" s="35"/>
      <c r="H34" s="38"/>
      <c r="I34" s="54">
        <v>48672</v>
      </c>
      <c r="J34" s="55"/>
      <c r="K34" s="19"/>
    </row>
    <row r="35" spans="2:11" ht="12.75">
      <c r="B35" s="10">
        <v>17</v>
      </c>
      <c r="C35" s="10">
        <v>709</v>
      </c>
      <c r="D35" s="30" t="s">
        <v>36</v>
      </c>
      <c r="E35" s="26">
        <f t="shared" si="0"/>
        <v>71136</v>
      </c>
      <c r="F35" s="53"/>
      <c r="G35" s="35"/>
      <c r="H35" s="38"/>
      <c r="I35" s="54">
        <v>71136</v>
      </c>
      <c r="J35" s="55"/>
      <c r="K35" s="19"/>
    </row>
    <row r="36" spans="2:11" ht="12.75">
      <c r="B36" s="10">
        <v>18</v>
      </c>
      <c r="C36" s="10">
        <v>710</v>
      </c>
      <c r="D36" s="30" t="s">
        <v>31</v>
      </c>
      <c r="E36" s="26">
        <f t="shared" si="0"/>
        <v>48672</v>
      </c>
      <c r="F36" s="53"/>
      <c r="G36" s="35"/>
      <c r="H36" s="38"/>
      <c r="I36" s="54">
        <v>48672</v>
      </c>
      <c r="J36" s="55"/>
      <c r="K36" s="19"/>
    </row>
    <row r="37" spans="2:11" ht="13.5" thickBot="1">
      <c r="B37" s="9">
        <v>19</v>
      </c>
      <c r="C37" s="10">
        <v>711</v>
      </c>
      <c r="D37" s="28" t="s">
        <v>35</v>
      </c>
      <c r="E37" s="26">
        <f t="shared" si="0"/>
        <v>35100</v>
      </c>
      <c r="F37" s="53"/>
      <c r="G37" s="35"/>
      <c r="H37" s="38"/>
      <c r="I37" s="54">
        <v>35100</v>
      </c>
      <c r="J37" s="55"/>
      <c r="K37" s="19"/>
    </row>
    <row r="38" spans="1:11" ht="13.5" thickBot="1">
      <c r="A38" s="12"/>
      <c r="B38" s="25"/>
      <c r="C38" s="27"/>
      <c r="D38" s="16" t="s">
        <v>15</v>
      </c>
      <c r="E38" s="41">
        <f aca="true" t="shared" si="1" ref="E38:J38">SUM(E19:E37,)</f>
        <v>535860</v>
      </c>
      <c r="F38" s="41">
        <f t="shared" si="1"/>
        <v>0</v>
      </c>
      <c r="G38" s="41">
        <f t="shared" si="1"/>
        <v>0</v>
      </c>
      <c r="H38" s="41">
        <f t="shared" si="1"/>
        <v>0</v>
      </c>
      <c r="I38" s="52">
        <f t="shared" si="1"/>
        <v>535860</v>
      </c>
      <c r="J38" s="41">
        <f t="shared" si="1"/>
        <v>0</v>
      </c>
      <c r="K38" s="17"/>
    </row>
    <row r="41" spans="8:9" ht="12.75">
      <c r="H41" s="97" t="s">
        <v>63</v>
      </c>
      <c r="I41" s="98"/>
    </row>
    <row r="42" spans="8:9" ht="12.75">
      <c r="H42" s="99" t="s">
        <v>65</v>
      </c>
      <c r="I42" s="98"/>
    </row>
    <row r="46" spans="4:7" ht="12.75">
      <c r="D46" s="1"/>
      <c r="E46" s="1"/>
      <c r="F46" s="1"/>
      <c r="G46" s="1"/>
    </row>
    <row r="47" spans="4:7" ht="12.75">
      <c r="D47" s="2"/>
      <c r="E47" s="2"/>
      <c r="F47" s="2"/>
      <c r="G47" s="2"/>
    </row>
    <row r="48" spans="4:7" ht="12.75">
      <c r="D48" s="2"/>
      <c r="E48" s="2"/>
      <c r="F48" s="2"/>
      <c r="G48" s="2"/>
    </row>
    <row r="49" spans="4:7" ht="12.75">
      <c r="D49" s="2"/>
      <c r="E49" s="2"/>
      <c r="F49" s="2"/>
      <c r="G49" s="2"/>
    </row>
  </sheetData>
  <sheetProtection/>
  <printOptions/>
  <pageMargins left="0.42" right="0.21" top="0.39" bottom="0.25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 Adriana</dc:creator>
  <cp:keywords/>
  <dc:description/>
  <cp:lastModifiedBy>User</cp:lastModifiedBy>
  <cp:lastPrinted>2010-11-25T12:27:52Z</cp:lastPrinted>
  <dcterms:created xsi:type="dcterms:W3CDTF">2007-02-19T12:00:45Z</dcterms:created>
  <dcterms:modified xsi:type="dcterms:W3CDTF">2010-11-25T15:49:49Z</dcterms:modified>
  <cp:category/>
  <cp:version/>
  <cp:contentType/>
  <cp:contentStatus/>
</cp:coreProperties>
</file>